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<sst xmlns="http://schemas.openxmlformats.org/spreadsheetml/2006/main" count="155" uniqueCount="139">
  <si>
    <t>附件4</t>
  </si>
  <si>
    <t>部门整体支出绩效自评表</t>
  </si>
  <si>
    <t>（ 2020年度）</t>
  </si>
  <si>
    <t>评价部门名称</t>
  </si>
  <si>
    <t>九江市政府信息化办公室</t>
  </si>
  <si>
    <t>下属单位个数</t>
  </si>
  <si>
    <t>1（非独立核算）</t>
  </si>
  <si>
    <t>整体支出规模</t>
  </si>
  <si>
    <t>全年预算数(含预算调整数）</t>
  </si>
  <si>
    <t>全年执行数</t>
  </si>
  <si>
    <t>执行率</t>
  </si>
  <si>
    <t>资金来源：（1）财政拨款</t>
  </si>
  <si>
    <t>1100.61万元</t>
  </si>
  <si>
    <t>1353.73万元</t>
  </si>
  <si>
    <t xml:space="preserve">         （2）其他资金</t>
  </si>
  <si>
    <t>77万元</t>
  </si>
  <si>
    <t>77.00万元</t>
  </si>
  <si>
    <t>资金结构：（1）基本支出</t>
  </si>
  <si>
    <t>576.57万元</t>
  </si>
  <si>
    <t xml:space="preserve">         （2）项目支出</t>
  </si>
  <si>
    <t>854.16万元</t>
  </si>
  <si>
    <t>年度总体目标</t>
  </si>
  <si>
    <t>年初设定目标</t>
  </si>
  <si>
    <t>全年完成情况</t>
  </si>
  <si>
    <t xml:space="preserve">    大力推进政府网站建设和“互联网+政务服务”，统筹推进数据资源共享应用，加快智慧城市建设,加大“智慧九江”建设步伐，做好政务信息网网络维护，保障各应用系统、电子政务外网、电子政务统一监管平台和政府门户网站安全稳定运行，不断优化政务服务网,推动5G网络加快部署等.</t>
  </si>
  <si>
    <t xml:space="preserve">    市信息办较好的完成了全年的工作任务,使政府网站和政务新媒体建设迈上了一个新台阶,公共服务和公共管理平台建设也取得了新进展,数据资源共享应用成效显著,加大了“智慧九江”建设步伐,大数据和云计算产业发展不断壮大,云网建设不断得到了提升,政务公开工作稳中有进,大大提高行政效率 .                                                        </t>
  </si>
  <si>
    <t>分解目标自评</t>
  </si>
  <si>
    <t>一级指标</t>
  </si>
  <si>
    <t>权重</t>
  </si>
  <si>
    <t>二级指标</t>
  </si>
  <si>
    <t>三级指标</t>
  </si>
  <si>
    <t>年度指标值</t>
  </si>
  <si>
    <t>全年完成值</t>
  </si>
  <si>
    <t>分值</t>
  </si>
  <si>
    <t>得分</t>
  </si>
  <si>
    <t>偏差及原因分析</t>
  </si>
  <si>
    <t>管理指标</t>
  </si>
  <si>
    <t>预算编审管理</t>
  </si>
  <si>
    <t>预算编制的准确性</t>
  </si>
  <si>
    <t>准确、细化</t>
  </si>
  <si>
    <t>不够准确及细化</t>
  </si>
  <si>
    <t>公共服务、社会保障、卫生健康与年初预算相差较大</t>
  </si>
  <si>
    <t>预算目标的管理</t>
  </si>
  <si>
    <t>规范、全覆盖</t>
  </si>
  <si>
    <t>基本达到</t>
  </si>
  <si>
    <t>预算编制完整性</t>
  </si>
  <si>
    <t>完整、齐全、正确</t>
  </si>
  <si>
    <t>不够完整</t>
  </si>
  <si>
    <t>其他收入及年初节余额有较大的差异,调整数过大.</t>
  </si>
  <si>
    <t>预算执行管理</t>
  </si>
  <si>
    <t>公共经费控制率</t>
  </si>
  <si>
    <t>≦100%</t>
  </si>
  <si>
    <t>三公经费控制率</t>
  </si>
  <si>
    <t>部门结转结余资金管理</t>
  </si>
  <si>
    <t>结转结余率</t>
  </si>
  <si>
    <t>≦5%</t>
  </si>
  <si>
    <t>年底节余比年度超了1.45%</t>
  </si>
  <si>
    <t>预决算信息公开管理</t>
  </si>
  <si>
    <t>按政府信息公开</t>
  </si>
  <si>
    <t>公开</t>
  </si>
  <si>
    <t>支出规范性及巡视、审计、绩效评价结果等</t>
  </si>
  <si>
    <t>规范化支出与管理</t>
  </si>
  <si>
    <t>年度审计无违规</t>
  </si>
  <si>
    <t>报销有不规范的地方</t>
  </si>
  <si>
    <t>审计结果</t>
  </si>
  <si>
    <t>管理制度健全性</t>
  </si>
  <si>
    <t>制度覆盖率</t>
  </si>
  <si>
    <t>有待更新完整</t>
  </si>
  <si>
    <t>部门预算管理</t>
  </si>
  <si>
    <t>在职人员控制率</t>
  </si>
  <si>
    <t>人员编制超年度目标</t>
  </si>
  <si>
    <t>政府采购管理</t>
  </si>
  <si>
    <t>政府采购执行率</t>
  </si>
  <si>
    <t>资产管理</t>
  </si>
  <si>
    <t>固定资产的利用率</t>
  </si>
  <si>
    <t>更新换代产品影响</t>
  </si>
  <si>
    <t>管理制度的健全性</t>
  </si>
  <si>
    <t>制度完备、合法、合规并有效执行</t>
  </si>
  <si>
    <t>制度较完备、合法、合规，较有效执行</t>
  </si>
  <si>
    <t>制度较完，执行力度有待进一步提高</t>
  </si>
  <si>
    <t>产出指标</t>
  </si>
  <si>
    <t>数量指标</t>
  </si>
  <si>
    <t>政务网站迁移数</t>
  </si>
  <si>
    <t>103家</t>
  </si>
  <si>
    <t>第一批"赣政通"上线市直单位数</t>
  </si>
  <si>
    <t>32家</t>
  </si>
  <si>
    <t>市县"赣政通"上线运行数</t>
  </si>
  <si>
    <t>14家</t>
  </si>
  <si>
    <t>市本级前置节点</t>
  </si>
  <si>
    <t>挂接政务信息资源</t>
  </si>
  <si>
    <t>2976个</t>
  </si>
  <si>
    <t>大数据知识讲座培训人数</t>
  </si>
  <si>
    <t>100人</t>
  </si>
  <si>
    <t>≥100人</t>
  </si>
  <si>
    <t>5G基站建设数</t>
  </si>
  <si>
    <t>2652个</t>
  </si>
  <si>
    <t>保障会议次数</t>
  </si>
  <si>
    <t>210次</t>
  </si>
  <si>
    <t>有待更进一步的提高保障次数</t>
  </si>
  <si>
    <t>质量指标</t>
  </si>
  <si>
    <t>"中国九江"网评排名</t>
  </si>
  <si>
    <t>省内前三名</t>
  </si>
  <si>
    <t>排第三名</t>
  </si>
  <si>
    <t>全省数据共享考核排名</t>
  </si>
  <si>
    <t>排第二名</t>
  </si>
  <si>
    <t>时效指标</t>
  </si>
  <si>
    <t>政府整改问题</t>
  </si>
  <si>
    <t>及时</t>
  </si>
  <si>
    <t>取得了第三名</t>
  </si>
  <si>
    <t>故障响应时间及时性</t>
  </si>
  <si>
    <t>基本保障及时</t>
  </si>
  <si>
    <t>及时性还有等更一步的提高</t>
  </si>
  <si>
    <t>效果指标</t>
  </si>
  <si>
    <t>经济效益指标</t>
  </si>
  <si>
    <t>提升政务信息化集中运维效率</t>
  </si>
  <si>
    <t>有效降低政务运营成本</t>
  </si>
  <si>
    <t>间接创造经济效益</t>
  </si>
  <si>
    <t>间接经济效益还有空间</t>
  </si>
  <si>
    <t>避免重复建设，节约信息化投资</t>
  </si>
  <si>
    <t>促进节约、避免重复建设</t>
  </si>
  <si>
    <t>有效促进节约资源</t>
  </si>
  <si>
    <t>有待更进一步的提高</t>
  </si>
  <si>
    <t>社会效益指标</t>
  </si>
  <si>
    <t>智慧九江建设</t>
  </si>
  <si>
    <t>部署完成</t>
  </si>
  <si>
    <t>基本完成</t>
  </si>
  <si>
    <t>还没有进入试运行</t>
  </si>
  <si>
    <t>全覆盖</t>
  </si>
  <si>
    <t>生态效益指标</t>
  </si>
  <si>
    <t>节能降耗</t>
  </si>
  <si>
    <t>全部采用节能技术及产品</t>
  </si>
  <si>
    <t>基本达到节能技术要求</t>
  </si>
  <si>
    <t>由于科技的进步及技术要求，不能全部做到节能技术等要求。</t>
  </si>
  <si>
    <t>满意度指标</t>
  </si>
  <si>
    <t>群众满意度</t>
  </si>
  <si>
    <t>还不能做到全覆盖</t>
  </si>
  <si>
    <t>总分</t>
  </si>
  <si>
    <t>说明：1.预算部门按照附件3《部门整体支出绩效评价指标体系框架》（参考）设置三级指标和指标</t>
  </si>
  <si>
    <t xml:space="preserve">      2.上述产出指标和效益指标根据年初设定的绩效目标既可以按照重点任务完成情况分别填列，也可以依据所有重点任务归纳提炼综合指标。</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</si>
</sst>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 numFmtId="178" formatCode="0.0_ "/>
  </numFmts>
  <fonts count="27">
    <font>
      <sz val="11"/>
      <color theme="1"/>
      <name val="宋体"/>
      <charset val="134"/>
      <scheme val="minor"/>
    </font>
    <font>
      <sz val="16"/>
      <color rgb="FF000000"/>
      <name val="黑体"/>
      <charset val="134"/>
    </font>
    <font>
      <sz val="22"/>
      <color rgb="FF000000"/>
      <name val="方正小标宋简体"/>
      <charset val="134"/>
    </font>
    <font>
      <sz val="9"/>
      <color rgb="FF000000"/>
      <name val="楷体_GB2312"/>
      <charset val="134"/>
    </font>
    <font>
      <sz val="11"/>
      <color rgb="FF000000"/>
      <name val="宋体"/>
      <charset val="134"/>
    </font>
    <font>
      <sz val="9"/>
      <color rgb="FF000000"/>
      <name val="宋体"/>
      <charset val="134"/>
    </font>
    <font>
      <sz val="11"/>
      <name val="宋体"/>
      <charset val="134"/>
      <scheme val="minor"/>
    </font>
    <font>
      <sz val="1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s>
  <borders count="30">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bottom/>
      <diagonal/>
    </border>
    <border>
      <left/>
      <right style="thin">
        <color auto="1"/>
      </right>
      <top style="medium">
        <color rgb="FF000000"/>
      </top>
      <bottom/>
      <diagonal/>
    </border>
    <border>
      <left/>
      <right style="thin">
        <color auto="1"/>
      </right>
      <top style="thin">
        <color auto="1"/>
      </top>
      <bottom style="thin">
        <color auto="1"/>
      </bottom>
      <diagonal/>
    </border>
    <border>
      <left/>
      <right style="thin">
        <color auto="1"/>
      </right>
      <top/>
      <bottom style="medium">
        <color rgb="FF000000"/>
      </bottom>
      <diagonal/>
    </border>
    <border>
      <left/>
      <right style="thin">
        <color auto="1"/>
      </right>
      <top style="medium">
        <color rgb="FF000000"/>
      </top>
      <bottom style="medium">
        <color rgb="FF000000"/>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3" borderId="29" applyNumberFormat="0" applyFont="0" applyAlignment="0" applyProtection="0">
      <alignment vertical="center"/>
    </xf>
    <xf numFmtId="0" fontId="9" fillId="6"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24" applyNumberFormat="0" applyFill="0" applyAlignment="0" applyProtection="0">
      <alignment vertical="center"/>
    </xf>
    <xf numFmtId="0" fontId="16" fillId="0" borderId="24" applyNumberFormat="0" applyFill="0" applyAlignment="0" applyProtection="0">
      <alignment vertical="center"/>
    </xf>
    <xf numFmtId="0" fontId="9" fillId="28" borderId="0" applyNumberFormat="0" applyBorder="0" applyAlignment="0" applyProtection="0">
      <alignment vertical="center"/>
    </xf>
    <xf numFmtId="0" fontId="20" fillId="0" borderId="27" applyNumberFormat="0" applyFill="0" applyAlignment="0" applyProtection="0">
      <alignment vertical="center"/>
    </xf>
    <xf numFmtId="0" fontId="9" fillId="21" borderId="0" applyNumberFormat="0" applyBorder="0" applyAlignment="0" applyProtection="0">
      <alignment vertical="center"/>
    </xf>
    <xf numFmtId="0" fontId="10" fillId="8" borderId="22" applyNumberFormat="0" applyAlignment="0" applyProtection="0">
      <alignment vertical="center"/>
    </xf>
    <xf numFmtId="0" fontId="12" fillId="8" borderId="23" applyNumberFormat="0" applyAlignment="0" applyProtection="0">
      <alignment vertical="center"/>
    </xf>
    <xf numFmtId="0" fontId="19" fillId="25" borderId="26" applyNumberFormat="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0" fontId="23" fillId="0" borderId="28" applyNumberFormat="0" applyFill="0" applyAlignment="0" applyProtection="0">
      <alignment vertical="center"/>
    </xf>
    <xf numFmtId="0" fontId="18" fillId="0" borderId="25" applyNumberFormat="0" applyFill="0" applyAlignment="0" applyProtection="0">
      <alignment vertical="center"/>
    </xf>
    <xf numFmtId="0" fontId="15" fillId="20" borderId="0" applyNumberFormat="0" applyBorder="0" applyAlignment="0" applyProtection="0">
      <alignment vertical="center"/>
    </xf>
    <xf numFmtId="0" fontId="14" fillId="19" borderId="0" applyNumberFormat="0" applyBorder="0" applyAlignment="0" applyProtection="0">
      <alignment vertical="center"/>
    </xf>
    <xf numFmtId="0" fontId="8" fillId="5" borderId="0" applyNumberFormat="0" applyBorder="0" applyAlignment="0" applyProtection="0">
      <alignment vertical="center"/>
    </xf>
    <xf numFmtId="0" fontId="9" fillId="32"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9" fillId="26" borderId="0" applyNumberFormat="0" applyBorder="0" applyAlignment="0" applyProtection="0">
      <alignment vertical="center"/>
    </xf>
    <xf numFmtId="0" fontId="8" fillId="3"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8" fillId="29" borderId="0" applyNumberFormat="0" applyBorder="0" applyAlignment="0" applyProtection="0">
      <alignment vertical="center"/>
    </xf>
    <xf numFmtId="0" fontId="9" fillId="14" borderId="0" applyNumberFormat="0" applyBorder="0" applyAlignment="0" applyProtection="0">
      <alignment vertical="center"/>
    </xf>
  </cellStyleXfs>
  <cellXfs count="81">
    <xf numFmtId="0" fontId="0" fillId="0" borderId="0" xfId="0">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9" fontId="4" fillId="0" borderId="15" xfId="0" applyNumberFormat="1" applyFont="1" applyBorder="1" applyAlignment="1">
      <alignment horizontal="left" vertical="center" wrapText="1"/>
    </xf>
    <xf numFmtId="0" fontId="4" fillId="0" borderId="19" xfId="0" applyFont="1" applyBorder="1" applyAlignment="1">
      <alignment horizontal="left" vertical="center" wrapText="1"/>
    </xf>
    <xf numFmtId="9" fontId="4" fillId="0" borderId="14"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2" borderId="15" xfId="0" applyFont="1" applyFill="1" applyBorder="1" applyAlignment="1">
      <alignment horizontal="lef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left" vertical="center" wrapText="1"/>
    </xf>
    <xf numFmtId="9" fontId="4"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10" fontId="4" fillId="0" borderId="2"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14" xfId="0" applyFont="1" applyBorder="1" applyAlignment="1">
      <alignment horizontal="center" vertical="center" wrapText="1"/>
    </xf>
    <xf numFmtId="0" fontId="0" fillId="0" borderId="14" xfId="0" applyFont="1" applyBorder="1" applyAlignment="1">
      <alignment horizontal="left" vertical="center"/>
    </xf>
    <xf numFmtId="0" fontId="6" fillId="0" borderId="14" xfId="0" applyFont="1" applyBorder="1" applyAlignment="1">
      <alignment horizontal="center" vertical="center"/>
    </xf>
    <xf numFmtId="178" fontId="0" fillId="0" borderId="14" xfId="0" applyNumberFormat="1" applyFont="1" applyBorder="1" applyAlignment="1">
      <alignment horizontal="center" vertical="center"/>
    </xf>
    <xf numFmtId="0" fontId="0" fillId="0" borderId="14" xfId="0" applyFont="1" applyBorder="1" applyAlignment="1">
      <alignment horizontal="left" vertical="center" wrapText="1"/>
    </xf>
    <xf numFmtId="10" fontId="0" fillId="0" borderId="14" xfId="0" applyNumberFormat="1" applyFont="1" applyBorder="1" applyAlignment="1">
      <alignment horizontal="left" vertical="center"/>
    </xf>
    <xf numFmtId="176" fontId="0" fillId="0" borderId="14" xfId="0" applyNumberFormat="1" applyFont="1" applyBorder="1" applyAlignment="1">
      <alignment horizontal="center" vertical="center"/>
    </xf>
    <xf numFmtId="9" fontId="0" fillId="0" borderId="14" xfId="0" applyNumberFormat="1" applyFont="1" applyBorder="1" applyAlignment="1">
      <alignment horizontal="left" vertical="center"/>
    </xf>
    <xf numFmtId="9" fontId="4" fillId="0" borderId="21" xfId="0" applyNumberFormat="1" applyFont="1" applyBorder="1" applyAlignment="1">
      <alignment horizontal="left" vertical="center" wrapText="1"/>
    </xf>
    <xf numFmtId="9" fontId="4" fillId="0" borderId="18" xfId="0" applyNumberFormat="1" applyFont="1" applyBorder="1" applyAlignment="1">
      <alignment horizontal="left" vertical="center" wrapText="1"/>
    </xf>
    <xf numFmtId="0" fontId="0" fillId="0" borderId="14" xfId="0" applyFont="1" applyBorder="1" applyAlignment="1">
      <alignment horizontal="left" vertical="top" wrapText="1"/>
    </xf>
    <xf numFmtId="0" fontId="7" fillId="0" borderId="14" xfId="0" applyFont="1" applyBorder="1" applyAlignment="1">
      <alignment horizontal="center" vertical="center" wrapText="1"/>
    </xf>
    <xf numFmtId="176" fontId="4" fillId="0" borderId="14" xfId="0" applyNumberFormat="1" applyFont="1" applyBorder="1" applyAlignment="1">
      <alignment horizontal="center" vertical="center" wrapText="1"/>
    </xf>
    <xf numFmtId="0" fontId="4" fillId="2" borderId="2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0" borderId="11" xfId="0" applyFont="1" applyBorder="1" applyAlignment="1">
      <alignment horizontal="center" vertical="center" wrapText="1"/>
    </xf>
    <xf numFmtId="178" fontId="4" fillId="0" borderId="11" xfId="0" applyNumberFormat="1"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wrapText="1"/>
    </xf>
    <xf numFmtId="176" fontId="4" fillId="0" borderId="11"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9" fontId="4" fillId="0" borderId="11"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abSelected="1" workbookViewId="0">
      <selection activeCell="H22" sqref="H22:J22"/>
    </sheetView>
  </sheetViews>
  <sheetFormatPr defaultColWidth="9" defaultRowHeight="13.5"/>
  <cols>
    <col min="1" max="1" width="11" customWidth="1"/>
    <col min="6" max="6" width="13.625" customWidth="1"/>
    <col min="7" max="7" width="10.625" customWidth="1"/>
    <col min="10" max="10" width="4.5" customWidth="1"/>
    <col min="11" max="11" width="18.375" customWidth="1"/>
    <col min="14" max="14" width="21" customWidth="1"/>
  </cols>
  <sheetData>
    <row r="1" ht="20.25" customHeight="1" spans="1:14">
      <c r="A1" s="1" t="s">
        <v>0</v>
      </c>
      <c r="B1" s="1"/>
      <c r="C1" s="1"/>
      <c r="D1" s="1"/>
      <c r="E1" s="1"/>
      <c r="F1" s="1"/>
      <c r="G1" s="1"/>
      <c r="H1" s="1"/>
      <c r="I1" s="1"/>
      <c r="J1" s="1"/>
      <c r="K1" s="1"/>
      <c r="L1" s="1"/>
      <c r="M1" s="1"/>
      <c r="N1" s="1"/>
    </row>
    <row r="2" ht="27" customHeight="1" spans="1:14">
      <c r="A2" s="2" t="s">
        <v>1</v>
      </c>
      <c r="B2" s="2"/>
      <c r="C2" s="2"/>
      <c r="D2" s="2"/>
      <c r="E2" s="2"/>
      <c r="F2" s="2"/>
      <c r="G2" s="2"/>
      <c r="H2" s="2"/>
      <c r="I2" s="2"/>
      <c r="J2" s="2"/>
      <c r="K2" s="2"/>
      <c r="L2" s="2"/>
      <c r="M2" s="2"/>
      <c r="N2" s="2"/>
    </row>
    <row r="3" ht="14.25" spans="1:14">
      <c r="A3" s="3" t="s">
        <v>2</v>
      </c>
      <c r="B3" s="3"/>
      <c r="C3" s="3"/>
      <c r="D3" s="3"/>
      <c r="E3" s="3"/>
      <c r="F3" s="3"/>
      <c r="G3" s="3"/>
      <c r="H3" s="3"/>
      <c r="I3" s="3"/>
      <c r="J3" s="3"/>
      <c r="K3" s="3"/>
      <c r="L3" s="3"/>
      <c r="M3" s="3"/>
      <c r="N3" s="3"/>
    </row>
    <row r="4" ht="14.25" spans="1:14">
      <c r="A4" s="4" t="s">
        <v>3</v>
      </c>
      <c r="B4" s="5"/>
      <c r="C4" s="5"/>
      <c r="D4" s="6"/>
      <c r="E4" s="4" t="s">
        <v>4</v>
      </c>
      <c r="F4" s="5"/>
      <c r="G4" s="5"/>
      <c r="H4" s="6"/>
      <c r="I4" s="4" t="s">
        <v>5</v>
      </c>
      <c r="J4" s="5"/>
      <c r="K4" s="5"/>
      <c r="L4" s="6"/>
      <c r="M4" s="4" t="s">
        <v>6</v>
      </c>
      <c r="N4" s="6"/>
    </row>
    <row r="5" ht="14.25" spans="1:14">
      <c r="A5" s="7" t="s">
        <v>7</v>
      </c>
      <c r="B5" s="8"/>
      <c r="C5" s="8"/>
      <c r="D5" s="9"/>
      <c r="E5" s="4"/>
      <c r="F5" s="6"/>
      <c r="G5" s="4" t="s">
        <v>8</v>
      </c>
      <c r="H5" s="5"/>
      <c r="I5" s="6"/>
      <c r="J5" s="4" t="s">
        <v>9</v>
      </c>
      <c r="K5" s="5"/>
      <c r="L5" s="6"/>
      <c r="M5" s="4" t="s">
        <v>10</v>
      </c>
      <c r="N5" s="6"/>
    </row>
    <row r="6" ht="14.25" spans="1:14">
      <c r="A6" s="10"/>
      <c r="B6" s="11"/>
      <c r="C6" s="11"/>
      <c r="D6" s="12"/>
      <c r="E6" s="4" t="s">
        <v>11</v>
      </c>
      <c r="F6" s="6"/>
      <c r="G6" s="4" t="s">
        <v>12</v>
      </c>
      <c r="H6" s="5"/>
      <c r="I6" s="6"/>
      <c r="J6" s="4" t="s">
        <v>13</v>
      </c>
      <c r="K6" s="5"/>
      <c r="L6" s="6"/>
      <c r="M6" s="52">
        <f>(1353.73/1100.61)*100%</f>
        <v>1.22998155568276</v>
      </c>
      <c r="N6" s="6"/>
    </row>
    <row r="7" ht="14.25" spans="1:14">
      <c r="A7" s="10"/>
      <c r="B7" s="11"/>
      <c r="C7" s="11"/>
      <c r="D7" s="12"/>
      <c r="E7" s="4" t="s">
        <v>14</v>
      </c>
      <c r="F7" s="6"/>
      <c r="G7" s="4" t="s">
        <v>15</v>
      </c>
      <c r="H7" s="5"/>
      <c r="I7" s="6"/>
      <c r="J7" s="4" t="s">
        <v>16</v>
      </c>
      <c r="K7" s="5"/>
      <c r="L7" s="6"/>
      <c r="M7" s="52">
        <v>1</v>
      </c>
      <c r="N7" s="6"/>
    </row>
    <row r="8" ht="14.25" spans="1:14">
      <c r="A8" s="10"/>
      <c r="B8" s="11"/>
      <c r="C8" s="11"/>
      <c r="D8" s="12"/>
      <c r="E8" s="4" t="s">
        <v>17</v>
      </c>
      <c r="F8" s="6"/>
      <c r="G8" s="4" t="s">
        <v>18</v>
      </c>
      <c r="H8" s="5"/>
      <c r="I8" s="6"/>
      <c r="J8" s="4" t="s">
        <v>18</v>
      </c>
      <c r="K8" s="5"/>
      <c r="L8" s="6"/>
      <c r="M8" s="52">
        <v>1</v>
      </c>
      <c r="N8" s="6"/>
    </row>
    <row r="9" ht="14.25" spans="1:14">
      <c r="A9" s="13"/>
      <c r="B9" s="14"/>
      <c r="C9" s="14"/>
      <c r="D9" s="15"/>
      <c r="E9" s="4" t="s">
        <v>19</v>
      </c>
      <c r="F9" s="6"/>
      <c r="G9" s="4" t="s">
        <v>20</v>
      </c>
      <c r="H9" s="5"/>
      <c r="I9" s="6"/>
      <c r="J9" s="4" t="s">
        <v>20</v>
      </c>
      <c r="K9" s="5"/>
      <c r="L9" s="6"/>
      <c r="M9" s="52">
        <v>1</v>
      </c>
      <c r="N9" s="6"/>
    </row>
    <row r="10" ht="14.25" spans="1:14">
      <c r="A10" s="7" t="s">
        <v>21</v>
      </c>
      <c r="B10" s="9"/>
      <c r="C10" s="4" t="s">
        <v>22</v>
      </c>
      <c r="D10" s="5"/>
      <c r="E10" s="5"/>
      <c r="F10" s="5"/>
      <c r="G10" s="5"/>
      <c r="H10" s="6"/>
      <c r="I10" s="4" t="s">
        <v>23</v>
      </c>
      <c r="J10" s="5"/>
      <c r="K10" s="5"/>
      <c r="L10" s="5"/>
      <c r="M10" s="5"/>
      <c r="N10" s="6"/>
    </row>
    <row r="11" ht="76.5" customHeight="1" spans="1:14">
      <c r="A11" s="13"/>
      <c r="B11" s="15"/>
      <c r="C11" s="16" t="s">
        <v>24</v>
      </c>
      <c r="D11" s="17"/>
      <c r="E11" s="17"/>
      <c r="F11" s="17"/>
      <c r="G11" s="17"/>
      <c r="H11" s="18"/>
      <c r="I11" s="38" t="s">
        <v>25</v>
      </c>
      <c r="J11" s="39"/>
      <c r="K11" s="39"/>
      <c r="L11" s="39"/>
      <c r="M11" s="39"/>
      <c r="N11" s="45"/>
    </row>
    <row r="12" ht="42" customHeight="1" spans="1:14">
      <c r="A12" s="4" t="s">
        <v>26</v>
      </c>
      <c r="B12" s="5"/>
      <c r="C12" s="5"/>
      <c r="D12" s="5"/>
      <c r="E12" s="5"/>
      <c r="F12" s="5"/>
      <c r="G12" s="5"/>
      <c r="H12" s="5"/>
      <c r="I12" s="5"/>
      <c r="J12" s="5"/>
      <c r="K12" s="5"/>
      <c r="L12" s="5"/>
      <c r="M12" s="5"/>
      <c r="N12" s="6"/>
    </row>
    <row r="13" spans="1:14">
      <c r="A13" s="19" t="s">
        <v>27</v>
      </c>
      <c r="B13" s="20" t="s">
        <v>28</v>
      </c>
      <c r="C13" s="21"/>
      <c r="D13" s="7" t="s">
        <v>29</v>
      </c>
      <c r="E13" s="9"/>
      <c r="F13" s="7" t="s">
        <v>30</v>
      </c>
      <c r="G13" s="9"/>
      <c r="H13" s="7" t="s">
        <v>31</v>
      </c>
      <c r="I13" s="8"/>
      <c r="J13" s="9"/>
      <c r="K13" s="25" t="s">
        <v>32</v>
      </c>
      <c r="L13" s="25" t="s">
        <v>33</v>
      </c>
      <c r="M13" s="25" t="s">
        <v>34</v>
      </c>
      <c r="N13" s="25" t="s">
        <v>35</v>
      </c>
    </row>
    <row r="14" ht="24" customHeight="1" spans="1:14">
      <c r="A14" s="22"/>
      <c r="B14" s="23"/>
      <c r="C14" s="24"/>
      <c r="D14" s="13"/>
      <c r="E14" s="15"/>
      <c r="F14" s="10"/>
      <c r="G14" s="12"/>
      <c r="H14" s="10"/>
      <c r="I14" s="11"/>
      <c r="J14" s="12"/>
      <c r="K14" s="29"/>
      <c r="L14" s="29"/>
      <c r="M14" s="29"/>
      <c r="N14" s="29"/>
    </row>
    <row r="15" ht="28.5" customHeight="1" spans="1:14">
      <c r="A15" s="25" t="s">
        <v>36</v>
      </c>
      <c r="B15" s="7">
        <v>30</v>
      </c>
      <c r="C15" s="9"/>
      <c r="D15" s="20" t="s">
        <v>37</v>
      </c>
      <c r="E15" s="26"/>
      <c r="F15" s="27" t="s">
        <v>38</v>
      </c>
      <c r="G15" s="27"/>
      <c r="H15" s="28" t="s">
        <v>39</v>
      </c>
      <c r="I15" s="53"/>
      <c r="J15" s="34"/>
      <c r="K15" s="27" t="s">
        <v>40</v>
      </c>
      <c r="L15" s="54">
        <v>2</v>
      </c>
      <c r="M15" s="54">
        <v>1.5</v>
      </c>
      <c r="N15" s="54" t="s">
        <v>41</v>
      </c>
    </row>
    <row r="16" ht="22.5" customHeight="1" spans="1:14">
      <c r="A16" s="29"/>
      <c r="B16" s="10"/>
      <c r="C16" s="12"/>
      <c r="D16" s="30"/>
      <c r="E16" s="31"/>
      <c r="F16" s="27" t="s">
        <v>42</v>
      </c>
      <c r="G16" s="27"/>
      <c r="H16" s="28" t="s">
        <v>43</v>
      </c>
      <c r="I16" s="53"/>
      <c r="J16" s="34"/>
      <c r="K16" s="27" t="s">
        <v>44</v>
      </c>
      <c r="L16" s="54">
        <v>2</v>
      </c>
      <c r="M16" s="54">
        <v>2</v>
      </c>
      <c r="N16" s="54"/>
    </row>
    <row r="17" ht="24" customHeight="1" spans="1:14">
      <c r="A17" s="29"/>
      <c r="B17" s="10"/>
      <c r="C17" s="12"/>
      <c r="D17" s="23"/>
      <c r="E17" s="32"/>
      <c r="F17" s="27" t="s">
        <v>45</v>
      </c>
      <c r="G17" s="27"/>
      <c r="H17" s="27" t="s">
        <v>46</v>
      </c>
      <c r="I17" s="27"/>
      <c r="J17" s="27"/>
      <c r="K17" s="55" t="s">
        <v>47</v>
      </c>
      <c r="L17" s="56">
        <v>2</v>
      </c>
      <c r="M17" s="57">
        <v>1.5</v>
      </c>
      <c r="N17" s="58" t="s">
        <v>48</v>
      </c>
    </row>
    <row r="18" ht="24" customHeight="1" spans="1:14">
      <c r="A18" s="29"/>
      <c r="B18" s="10"/>
      <c r="C18" s="12"/>
      <c r="D18" s="20" t="s">
        <v>49</v>
      </c>
      <c r="E18" s="33"/>
      <c r="F18" s="28" t="s">
        <v>50</v>
      </c>
      <c r="G18" s="34"/>
      <c r="H18" s="35" t="s">
        <v>51</v>
      </c>
      <c r="I18" s="53"/>
      <c r="J18" s="34"/>
      <c r="K18" s="59">
        <f>(41.41/47.24)*100%</f>
        <v>0.876587637595258</v>
      </c>
      <c r="L18" s="56">
        <v>3</v>
      </c>
      <c r="M18" s="60">
        <v>3</v>
      </c>
      <c r="N18" s="58"/>
    </row>
    <row r="19" ht="24" customHeight="1" spans="1:14">
      <c r="A19" s="29"/>
      <c r="B19" s="10"/>
      <c r="C19" s="12"/>
      <c r="D19" s="23"/>
      <c r="E19" s="36"/>
      <c r="F19" s="27" t="s">
        <v>52</v>
      </c>
      <c r="G19" s="27"/>
      <c r="H19" s="37" t="s">
        <v>51</v>
      </c>
      <c r="I19" s="27"/>
      <c r="J19" s="27"/>
      <c r="K19" s="59">
        <f>(2.49/12.8)*100%</f>
        <v>0.19453125</v>
      </c>
      <c r="L19" s="56">
        <v>2</v>
      </c>
      <c r="M19" s="60">
        <v>2</v>
      </c>
      <c r="N19" s="55"/>
    </row>
    <row r="20" ht="35.25" customHeight="1" spans="1:14">
      <c r="A20" s="29"/>
      <c r="B20" s="10"/>
      <c r="C20" s="12"/>
      <c r="D20" s="38" t="s">
        <v>53</v>
      </c>
      <c r="E20" s="39"/>
      <c r="F20" s="27" t="s">
        <v>54</v>
      </c>
      <c r="G20" s="27"/>
      <c r="H20" s="37" t="s">
        <v>55</v>
      </c>
      <c r="I20" s="27"/>
      <c r="J20" s="27"/>
      <c r="K20" s="59">
        <f>(98.67/1529.4)*100%</f>
        <v>0.0645154962730483</v>
      </c>
      <c r="L20" s="56">
        <v>2</v>
      </c>
      <c r="M20" s="57">
        <v>1.5</v>
      </c>
      <c r="N20" s="58" t="s">
        <v>56</v>
      </c>
    </row>
    <row r="21" ht="24" customHeight="1" spans="1:14">
      <c r="A21" s="29"/>
      <c r="B21" s="10"/>
      <c r="C21" s="12"/>
      <c r="D21" s="38" t="s">
        <v>57</v>
      </c>
      <c r="E21" s="39"/>
      <c r="F21" s="27" t="s">
        <v>58</v>
      </c>
      <c r="G21" s="27"/>
      <c r="H21" s="27" t="s">
        <v>59</v>
      </c>
      <c r="I21" s="27"/>
      <c r="J21" s="27"/>
      <c r="K21" s="55" t="s">
        <v>59</v>
      </c>
      <c r="L21" s="56">
        <v>3</v>
      </c>
      <c r="M21" s="60">
        <v>3</v>
      </c>
      <c r="N21" s="55"/>
    </row>
    <row r="22" ht="48.75" customHeight="1" spans="1:14">
      <c r="A22" s="29"/>
      <c r="B22" s="10"/>
      <c r="C22" s="12"/>
      <c r="D22" s="38" t="s">
        <v>60</v>
      </c>
      <c r="E22" s="40"/>
      <c r="F22" s="28" t="s">
        <v>61</v>
      </c>
      <c r="G22" s="34"/>
      <c r="H22" s="28" t="s">
        <v>62</v>
      </c>
      <c r="I22" s="53"/>
      <c r="J22" s="34"/>
      <c r="K22" s="55" t="s">
        <v>63</v>
      </c>
      <c r="L22" s="56">
        <v>2</v>
      </c>
      <c r="M22" s="60">
        <v>1</v>
      </c>
      <c r="N22" s="55" t="s">
        <v>64</v>
      </c>
    </row>
    <row r="23" ht="24" customHeight="1" spans="1:14">
      <c r="A23" s="29"/>
      <c r="B23" s="10"/>
      <c r="C23" s="12"/>
      <c r="D23" s="38" t="s">
        <v>65</v>
      </c>
      <c r="E23" s="40"/>
      <c r="F23" s="28" t="s">
        <v>66</v>
      </c>
      <c r="G23" s="34"/>
      <c r="H23" s="35">
        <v>1</v>
      </c>
      <c r="I23" s="53"/>
      <c r="J23" s="34"/>
      <c r="K23" s="61">
        <v>0.98</v>
      </c>
      <c r="L23" s="56">
        <v>3</v>
      </c>
      <c r="M23" s="57">
        <v>2.5</v>
      </c>
      <c r="N23" s="55" t="s">
        <v>67</v>
      </c>
    </row>
    <row r="24" ht="23.1" customHeight="1" spans="1:14">
      <c r="A24" s="29"/>
      <c r="B24" s="10"/>
      <c r="C24" s="12"/>
      <c r="D24" s="38" t="s">
        <v>68</v>
      </c>
      <c r="E24" s="39"/>
      <c r="F24" s="27" t="s">
        <v>69</v>
      </c>
      <c r="G24" s="27"/>
      <c r="H24" s="37" t="s">
        <v>51</v>
      </c>
      <c r="I24" s="27"/>
      <c r="J24" s="27"/>
      <c r="K24" s="59">
        <f>(32/25)*100%</f>
        <v>1.28</v>
      </c>
      <c r="L24" s="56">
        <v>1</v>
      </c>
      <c r="M24" s="60">
        <v>0</v>
      </c>
      <c r="N24" s="55" t="s">
        <v>70</v>
      </c>
    </row>
    <row r="25" ht="27" customHeight="1" spans="1:14">
      <c r="A25" s="29"/>
      <c r="B25" s="10"/>
      <c r="C25" s="12"/>
      <c r="D25" s="38" t="s">
        <v>71</v>
      </c>
      <c r="E25" s="39"/>
      <c r="F25" s="27" t="s">
        <v>72</v>
      </c>
      <c r="G25" s="27"/>
      <c r="H25" s="37">
        <v>0.95</v>
      </c>
      <c r="I25" s="27"/>
      <c r="J25" s="27"/>
      <c r="K25" s="61">
        <v>0.95</v>
      </c>
      <c r="L25" s="56">
        <v>3</v>
      </c>
      <c r="M25" s="60">
        <v>3</v>
      </c>
      <c r="N25" s="55"/>
    </row>
    <row r="26" ht="27" customHeight="1" spans="1:14">
      <c r="A26" s="29"/>
      <c r="B26" s="10"/>
      <c r="C26" s="12"/>
      <c r="D26" s="20" t="s">
        <v>73</v>
      </c>
      <c r="E26" s="33"/>
      <c r="F26" s="28" t="s">
        <v>74</v>
      </c>
      <c r="G26" s="34"/>
      <c r="H26" s="35">
        <v>1</v>
      </c>
      <c r="I26" s="62"/>
      <c r="J26" s="63"/>
      <c r="K26" s="61">
        <v>0.9</v>
      </c>
      <c r="L26" s="56">
        <v>2</v>
      </c>
      <c r="M26" s="57">
        <v>1.5</v>
      </c>
      <c r="N26" s="55" t="s">
        <v>75</v>
      </c>
    </row>
    <row r="27" ht="28.5" customHeight="1" spans="1:14">
      <c r="A27" s="41"/>
      <c r="B27" s="13"/>
      <c r="C27" s="15"/>
      <c r="D27" s="23"/>
      <c r="E27" s="36"/>
      <c r="F27" s="27" t="s">
        <v>76</v>
      </c>
      <c r="G27" s="27"/>
      <c r="H27" s="27" t="s">
        <v>77</v>
      </c>
      <c r="I27" s="27"/>
      <c r="J27" s="27"/>
      <c r="K27" s="64" t="s">
        <v>78</v>
      </c>
      <c r="L27" s="56">
        <v>3</v>
      </c>
      <c r="M27" s="57">
        <v>2.5</v>
      </c>
      <c r="N27" s="58" t="s">
        <v>79</v>
      </c>
    </row>
    <row r="28" ht="30" customHeight="1" spans="1:14">
      <c r="A28" s="19" t="s">
        <v>80</v>
      </c>
      <c r="B28" s="20">
        <v>25</v>
      </c>
      <c r="C28" s="21"/>
      <c r="D28" s="20" t="s">
        <v>81</v>
      </c>
      <c r="E28" s="26"/>
      <c r="F28" s="27" t="s">
        <v>82</v>
      </c>
      <c r="G28" s="27"/>
      <c r="H28" s="27" t="s">
        <v>83</v>
      </c>
      <c r="I28" s="27"/>
      <c r="J28" s="27"/>
      <c r="K28" s="27" t="s">
        <v>83</v>
      </c>
      <c r="L28" s="65">
        <v>2</v>
      </c>
      <c r="M28" s="66">
        <v>2</v>
      </c>
      <c r="N28" s="27"/>
    </row>
    <row r="29" ht="30" customHeight="1" spans="1:14">
      <c r="A29" s="42"/>
      <c r="B29" s="30"/>
      <c r="C29" s="43"/>
      <c r="D29" s="30"/>
      <c r="E29" s="31"/>
      <c r="F29" s="28" t="s">
        <v>84</v>
      </c>
      <c r="G29" s="34"/>
      <c r="H29" s="44" t="s">
        <v>85</v>
      </c>
      <c r="I29" s="67"/>
      <c r="J29" s="68"/>
      <c r="K29" s="69" t="s">
        <v>85</v>
      </c>
      <c r="L29" s="65">
        <v>2</v>
      </c>
      <c r="M29" s="66">
        <v>2</v>
      </c>
      <c r="N29" s="27"/>
    </row>
    <row r="30" ht="30" customHeight="1" spans="1:14">
      <c r="A30" s="42"/>
      <c r="B30" s="30"/>
      <c r="C30" s="43"/>
      <c r="D30" s="30"/>
      <c r="E30" s="31"/>
      <c r="F30" s="28" t="s">
        <v>86</v>
      </c>
      <c r="G30" s="34"/>
      <c r="H30" s="28" t="s">
        <v>87</v>
      </c>
      <c r="I30" s="53"/>
      <c r="J30" s="34"/>
      <c r="K30" s="27" t="s">
        <v>87</v>
      </c>
      <c r="L30" s="65">
        <v>2</v>
      </c>
      <c r="M30" s="66">
        <v>2</v>
      </c>
      <c r="N30" s="27"/>
    </row>
    <row r="31" ht="30" customHeight="1" spans="1:14">
      <c r="A31" s="42"/>
      <c r="B31" s="30"/>
      <c r="C31" s="43"/>
      <c r="D31" s="30"/>
      <c r="E31" s="31"/>
      <c r="F31" s="28" t="s">
        <v>88</v>
      </c>
      <c r="G31" s="34"/>
      <c r="H31" s="44">
        <v>283</v>
      </c>
      <c r="I31" s="67"/>
      <c r="J31" s="68"/>
      <c r="K31" s="69">
        <v>283</v>
      </c>
      <c r="L31" s="65">
        <v>2</v>
      </c>
      <c r="M31" s="66">
        <v>2</v>
      </c>
      <c r="N31" s="27"/>
    </row>
    <row r="32" ht="30" customHeight="1" spans="1:14">
      <c r="A32" s="42"/>
      <c r="B32" s="30"/>
      <c r="C32" s="43"/>
      <c r="D32" s="30"/>
      <c r="E32" s="31"/>
      <c r="F32" s="28" t="s">
        <v>89</v>
      </c>
      <c r="G32" s="34"/>
      <c r="H32" s="28" t="s">
        <v>90</v>
      </c>
      <c r="I32" s="53"/>
      <c r="J32" s="34"/>
      <c r="K32" s="27" t="s">
        <v>90</v>
      </c>
      <c r="L32" s="65">
        <v>2</v>
      </c>
      <c r="M32" s="66">
        <v>2</v>
      </c>
      <c r="N32" s="27"/>
    </row>
    <row r="33" ht="30" customHeight="1" spans="1:14">
      <c r="A33" s="42"/>
      <c r="B33" s="30"/>
      <c r="C33" s="43"/>
      <c r="D33" s="30"/>
      <c r="E33" s="31"/>
      <c r="F33" s="28" t="s">
        <v>91</v>
      </c>
      <c r="G33" s="34"/>
      <c r="H33" s="28" t="s">
        <v>92</v>
      </c>
      <c r="I33" s="53"/>
      <c r="J33" s="34"/>
      <c r="K33" s="27" t="s">
        <v>93</v>
      </c>
      <c r="L33" s="65">
        <v>1</v>
      </c>
      <c r="M33" s="66">
        <v>1</v>
      </c>
      <c r="N33" s="27"/>
    </row>
    <row r="34" ht="30" customHeight="1" spans="1:14">
      <c r="A34" s="42"/>
      <c r="B34" s="30"/>
      <c r="C34" s="43"/>
      <c r="D34" s="30"/>
      <c r="E34" s="31"/>
      <c r="F34" s="28" t="s">
        <v>94</v>
      </c>
      <c r="G34" s="34"/>
      <c r="H34" s="28" t="s">
        <v>95</v>
      </c>
      <c r="I34" s="53"/>
      <c r="J34" s="34"/>
      <c r="K34" s="27" t="s">
        <v>95</v>
      </c>
      <c r="L34" s="65">
        <v>3</v>
      </c>
      <c r="M34" s="66">
        <v>3</v>
      </c>
      <c r="N34" s="27"/>
    </row>
    <row r="35" ht="29.1" customHeight="1" spans="1:14">
      <c r="A35" s="42"/>
      <c r="B35" s="30"/>
      <c r="C35" s="43"/>
      <c r="D35" s="30"/>
      <c r="E35" s="43"/>
      <c r="F35" s="23" t="s">
        <v>96</v>
      </c>
      <c r="G35" s="24"/>
      <c r="H35" s="23" t="s">
        <v>97</v>
      </c>
      <c r="I35" s="32"/>
      <c r="J35" s="24"/>
      <c r="K35" s="24" t="s">
        <v>97</v>
      </c>
      <c r="L35" s="70">
        <v>2</v>
      </c>
      <c r="M35" s="71">
        <v>1.5</v>
      </c>
      <c r="N35" s="24" t="s">
        <v>98</v>
      </c>
    </row>
    <row r="36" ht="25.5" customHeight="1" spans="1:14">
      <c r="A36" s="42"/>
      <c r="B36" s="30"/>
      <c r="C36" s="43"/>
      <c r="D36" s="20" t="s">
        <v>99</v>
      </c>
      <c r="E36" s="21"/>
      <c r="F36" s="38" t="s">
        <v>100</v>
      </c>
      <c r="G36" s="45"/>
      <c r="H36" s="46" t="s">
        <v>101</v>
      </c>
      <c r="I36" s="72"/>
      <c r="J36" s="73"/>
      <c r="K36" s="74" t="s">
        <v>102</v>
      </c>
      <c r="L36" s="70">
        <v>3</v>
      </c>
      <c r="M36" s="75">
        <v>3</v>
      </c>
      <c r="N36" s="24"/>
    </row>
    <row r="37" ht="22.5" customHeight="1" spans="1:14">
      <c r="A37" s="42"/>
      <c r="B37" s="30"/>
      <c r="C37" s="43"/>
      <c r="D37" s="30"/>
      <c r="E37" s="43"/>
      <c r="F37" s="38" t="s">
        <v>103</v>
      </c>
      <c r="G37" s="45"/>
      <c r="H37" s="46" t="s">
        <v>101</v>
      </c>
      <c r="I37" s="72"/>
      <c r="J37" s="73"/>
      <c r="K37" s="74" t="s">
        <v>104</v>
      </c>
      <c r="L37" s="70">
        <v>2</v>
      </c>
      <c r="M37" s="75">
        <v>2</v>
      </c>
      <c r="N37" s="74"/>
    </row>
    <row r="38" ht="42" customHeight="1" spans="1:14">
      <c r="A38" s="42"/>
      <c r="B38" s="30"/>
      <c r="C38" s="43"/>
      <c r="D38" s="20" t="s">
        <v>105</v>
      </c>
      <c r="E38" s="21"/>
      <c r="F38" s="38" t="s">
        <v>106</v>
      </c>
      <c r="G38" s="45"/>
      <c r="H38" s="38" t="s">
        <v>107</v>
      </c>
      <c r="I38" s="39"/>
      <c r="J38" s="45"/>
      <c r="K38" s="74" t="s">
        <v>108</v>
      </c>
      <c r="L38" s="70">
        <v>2</v>
      </c>
      <c r="M38" s="75">
        <v>2</v>
      </c>
      <c r="N38" s="24"/>
    </row>
    <row r="39" ht="47.1" customHeight="1" spans="1:14">
      <c r="A39" s="42"/>
      <c r="B39" s="30"/>
      <c r="C39" s="43"/>
      <c r="D39" s="30"/>
      <c r="E39" s="43"/>
      <c r="F39" s="38" t="s">
        <v>109</v>
      </c>
      <c r="G39" s="45"/>
      <c r="H39" s="38" t="s">
        <v>107</v>
      </c>
      <c r="I39" s="39"/>
      <c r="J39" s="45"/>
      <c r="K39" s="74" t="s">
        <v>110</v>
      </c>
      <c r="L39" s="70">
        <v>2</v>
      </c>
      <c r="M39" s="71">
        <v>1.5</v>
      </c>
      <c r="N39" s="24" t="s">
        <v>111</v>
      </c>
    </row>
    <row r="40" ht="37.5" customHeight="1" spans="1:14">
      <c r="A40" s="19" t="s">
        <v>112</v>
      </c>
      <c r="B40" s="20">
        <v>35</v>
      </c>
      <c r="C40" s="21"/>
      <c r="D40" s="20" t="s">
        <v>113</v>
      </c>
      <c r="E40" s="21"/>
      <c r="F40" s="38" t="s">
        <v>114</v>
      </c>
      <c r="G40" s="45"/>
      <c r="H40" s="38" t="s">
        <v>115</v>
      </c>
      <c r="I40" s="39"/>
      <c r="J40" s="45"/>
      <c r="K40" s="24" t="s">
        <v>116</v>
      </c>
      <c r="L40" s="70">
        <v>5</v>
      </c>
      <c r="M40" s="76">
        <v>4</v>
      </c>
      <c r="N40" s="24" t="s">
        <v>117</v>
      </c>
    </row>
    <row r="41" ht="37.5" customHeight="1" spans="1:14">
      <c r="A41" s="42"/>
      <c r="B41" s="30"/>
      <c r="C41" s="43"/>
      <c r="D41" s="23"/>
      <c r="E41" s="24"/>
      <c r="F41" s="38" t="s">
        <v>118</v>
      </c>
      <c r="G41" s="45"/>
      <c r="H41" s="46" t="s">
        <v>119</v>
      </c>
      <c r="I41" s="72"/>
      <c r="J41" s="73"/>
      <c r="K41" s="24" t="s">
        <v>120</v>
      </c>
      <c r="L41" s="70">
        <v>6</v>
      </c>
      <c r="M41" s="76">
        <v>5</v>
      </c>
      <c r="N41" s="24" t="s">
        <v>121</v>
      </c>
    </row>
    <row r="42" ht="30.75" customHeight="1" spans="1:14">
      <c r="A42" s="42"/>
      <c r="B42" s="30"/>
      <c r="C42" s="43"/>
      <c r="D42" s="20" t="s">
        <v>122</v>
      </c>
      <c r="E42" s="21"/>
      <c r="F42" s="38" t="s">
        <v>123</v>
      </c>
      <c r="G42" s="45"/>
      <c r="H42" s="38" t="s">
        <v>124</v>
      </c>
      <c r="I42" s="39"/>
      <c r="J42" s="45"/>
      <c r="K42" s="24" t="s">
        <v>125</v>
      </c>
      <c r="L42" s="70">
        <v>8</v>
      </c>
      <c r="M42" s="76">
        <v>7</v>
      </c>
      <c r="N42" s="24" t="s">
        <v>126</v>
      </c>
    </row>
    <row r="43" ht="20.25" customHeight="1" spans="1:14">
      <c r="A43" s="42"/>
      <c r="B43" s="30"/>
      <c r="C43" s="43"/>
      <c r="D43" s="23"/>
      <c r="E43" s="24"/>
      <c r="F43" s="38" t="s">
        <v>88</v>
      </c>
      <c r="G43" s="45"/>
      <c r="H43" s="38" t="s">
        <v>127</v>
      </c>
      <c r="I43" s="39"/>
      <c r="J43" s="45"/>
      <c r="K43" s="74" t="s">
        <v>127</v>
      </c>
      <c r="L43" s="70">
        <v>8</v>
      </c>
      <c r="M43" s="76">
        <v>8</v>
      </c>
      <c r="N43" s="24"/>
    </row>
    <row r="44" ht="42.75" customHeight="1" spans="1:14">
      <c r="A44" s="42"/>
      <c r="B44" s="30"/>
      <c r="C44" s="43"/>
      <c r="D44" s="20" t="s">
        <v>128</v>
      </c>
      <c r="E44" s="21"/>
      <c r="F44" s="38" t="s">
        <v>129</v>
      </c>
      <c r="G44" s="45"/>
      <c r="H44" s="38" t="s">
        <v>130</v>
      </c>
      <c r="I44" s="39"/>
      <c r="J44" s="45"/>
      <c r="K44" s="24" t="s">
        <v>131</v>
      </c>
      <c r="L44" s="15">
        <v>8</v>
      </c>
      <c r="M44" s="76">
        <v>7</v>
      </c>
      <c r="N44" s="24" t="s">
        <v>132</v>
      </c>
    </row>
    <row r="45" ht="33.75" customHeight="1" spans="1:14">
      <c r="A45" s="22" t="s">
        <v>133</v>
      </c>
      <c r="B45" s="38">
        <v>10</v>
      </c>
      <c r="C45" s="45"/>
      <c r="D45" s="38" t="s">
        <v>133</v>
      </c>
      <c r="E45" s="45"/>
      <c r="F45" s="38" t="s">
        <v>134</v>
      </c>
      <c r="G45" s="45"/>
      <c r="H45" s="47">
        <v>0.9</v>
      </c>
      <c r="I45" s="39"/>
      <c r="J45" s="45"/>
      <c r="K45" s="77">
        <v>0.85</v>
      </c>
      <c r="L45" s="15">
        <v>10</v>
      </c>
      <c r="M45" s="75">
        <v>9</v>
      </c>
      <c r="N45" s="24" t="s">
        <v>135</v>
      </c>
    </row>
    <row r="46" ht="14.25" spans="1:14">
      <c r="A46" s="48" t="s">
        <v>136</v>
      </c>
      <c r="B46" s="49"/>
      <c r="C46" s="49"/>
      <c r="D46" s="49"/>
      <c r="E46" s="49"/>
      <c r="F46" s="49"/>
      <c r="G46" s="49"/>
      <c r="H46" s="49"/>
      <c r="I46" s="49"/>
      <c r="J46" s="49"/>
      <c r="K46" s="78"/>
      <c r="L46" s="79">
        <v>100</v>
      </c>
      <c r="M46" s="79">
        <f>SUM(M15:M45)</f>
        <v>89</v>
      </c>
      <c r="N46" s="80"/>
    </row>
    <row r="47" spans="1:14">
      <c r="A47" s="50" t="s">
        <v>137</v>
      </c>
      <c r="B47" s="50"/>
      <c r="C47" s="50"/>
      <c r="D47" s="50"/>
      <c r="E47" s="50"/>
      <c r="F47" s="50"/>
      <c r="G47" s="50"/>
      <c r="H47" s="50"/>
      <c r="I47" s="50"/>
      <c r="J47" s="50"/>
      <c r="K47" s="50"/>
      <c r="L47" s="50"/>
      <c r="M47" s="50"/>
      <c r="N47" s="50"/>
    </row>
    <row r="48" spans="1:14">
      <c r="A48" s="51" t="s">
        <v>138</v>
      </c>
      <c r="B48" s="51"/>
      <c r="C48" s="51"/>
      <c r="D48" s="51"/>
      <c r="E48" s="51"/>
      <c r="F48" s="51"/>
      <c r="G48" s="51"/>
      <c r="H48" s="51"/>
      <c r="I48" s="51"/>
      <c r="J48" s="51"/>
      <c r="K48" s="51"/>
      <c r="L48" s="51"/>
      <c r="M48" s="51"/>
      <c r="N48" s="51"/>
    </row>
  </sheetData>
  <mergeCells count="131">
    <mergeCell ref="A1:N1"/>
    <mergeCell ref="A2:N2"/>
    <mergeCell ref="A3:N3"/>
    <mergeCell ref="A4:D4"/>
    <mergeCell ref="E4:H4"/>
    <mergeCell ref="I4:L4"/>
    <mergeCell ref="M4:N4"/>
    <mergeCell ref="E5:F5"/>
    <mergeCell ref="G5:I5"/>
    <mergeCell ref="J5:L5"/>
    <mergeCell ref="M5:N5"/>
    <mergeCell ref="E6:F6"/>
    <mergeCell ref="G6:I6"/>
    <mergeCell ref="J6:L6"/>
    <mergeCell ref="M6:N6"/>
    <mergeCell ref="E7:F7"/>
    <mergeCell ref="G7:I7"/>
    <mergeCell ref="J7:L7"/>
    <mergeCell ref="M7:N7"/>
    <mergeCell ref="E8:F8"/>
    <mergeCell ref="G8:I8"/>
    <mergeCell ref="J8:L8"/>
    <mergeCell ref="M8:N8"/>
    <mergeCell ref="E9:F9"/>
    <mergeCell ref="G9:I9"/>
    <mergeCell ref="J9:L9"/>
    <mergeCell ref="M9:N9"/>
    <mergeCell ref="C10:H10"/>
    <mergeCell ref="I10:N10"/>
    <mergeCell ref="C11:H11"/>
    <mergeCell ref="I11:N11"/>
    <mergeCell ref="A12:N12"/>
    <mergeCell ref="F15:G15"/>
    <mergeCell ref="H15:J15"/>
    <mergeCell ref="F16:G16"/>
    <mergeCell ref="H16:J16"/>
    <mergeCell ref="F17:G17"/>
    <mergeCell ref="H17:J17"/>
    <mergeCell ref="F18:G18"/>
    <mergeCell ref="H18:J18"/>
    <mergeCell ref="F19:G19"/>
    <mergeCell ref="H19:J19"/>
    <mergeCell ref="D20:E20"/>
    <mergeCell ref="F20:G20"/>
    <mergeCell ref="H20:J20"/>
    <mergeCell ref="D21:E21"/>
    <mergeCell ref="F21:G21"/>
    <mergeCell ref="H21:J21"/>
    <mergeCell ref="D22:E22"/>
    <mergeCell ref="F22:G22"/>
    <mergeCell ref="H22:J22"/>
    <mergeCell ref="D23:E23"/>
    <mergeCell ref="F23:G23"/>
    <mergeCell ref="H23:J23"/>
    <mergeCell ref="D24:E24"/>
    <mergeCell ref="F24:G24"/>
    <mergeCell ref="H24:J24"/>
    <mergeCell ref="D25:E25"/>
    <mergeCell ref="F25:G25"/>
    <mergeCell ref="H25:J25"/>
    <mergeCell ref="F26:G26"/>
    <mergeCell ref="H26:J26"/>
    <mergeCell ref="F27:G27"/>
    <mergeCell ref="H27:J27"/>
    <mergeCell ref="F28:G28"/>
    <mergeCell ref="H28:J28"/>
    <mergeCell ref="F29:G29"/>
    <mergeCell ref="H29:J29"/>
    <mergeCell ref="F30:G30"/>
    <mergeCell ref="H30:J30"/>
    <mergeCell ref="F31:G31"/>
    <mergeCell ref="H31:J31"/>
    <mergeCell ref="F32:G32"/>
    <mergeCell ref="H32:J32"/>
    <mergeCell ref="F33:G33"/>
    <mergeCell ref="H33:J33"/>
    <mergeCell ref="F34:G34"/>
    <mergeCell ref="H34:J34"/>
    <mergeCell ref="F35:G35"/>
    <mergeCell ref="H35:J35"/>
    <mergeCell ref="F36:G36"/>
    <mergeCell ref="H36:J36"/>
    <mergeCell ref="F37:G37"/>
    <mergeCell ref="H37:J37"/>
    <mergeCell ref="F38:G38"/>
    <mergeCell ref="H38:J38"/>
    <mergeCell ref="F39:G39"/>
    <mergeCell ref="H39:J39"/>
    <mergeCell ref="F40:G40"/>
    <mergeCell ref="H40:J40"/>
    <mergeCell ref="F41:G41"/>
    <mergeCell ref="H41:J41"/>
    <mergeCell ref="F42:G42"/>
    <mergeCell ref="H42:J42"/>
    <mergeCell ref="F43:G43"/>
    <mergeCell ref="H43:J43"/>
    <mergeCell ref="D44:E44"/>
    <mergeCell ref="F44:G44"/>
    <mergeCell ref="H44:J44"/>
    <mergeCell ref="B45:C45"/>
    <mergeCell ref="D45:E45"/>
    <mergeCell ref="F45:G45"/>
    <mergeCell ref="H45:J45"/>
    <mergeCell ref="A46:K46"/>
    <mergeCell ref="A47:N47"/>
    <mergeCell ref="A48:N48"/>
    <mergeCell ref="A13:A14"/>
    <mergeCell ref="A15:A27"/>
    <mergeCell ref="A28:A39"/>
    <mergeCell ref="A40:A44"/>
    <mergeCell ref="K13:K14"/>
    <mergeCell ref="L13:L14"/>
    <mergeCell ref="M13:M14"/>
    <mergeCell ref="N13:N14"/>
    <mergeCell ref="D18:E19"/>
    <mergeCell ref="B28:C39"/>
    <mergeCell ref="B40:C44"/>
    <mergeCell ref="D40:E41"/>
    <mergeCell ref="A10:B11"/>
    <mergeCell ref="A5:D9"/>
    <mergeCell ref="B15:C27"/>
    <mergeCell ref="D15:E17"/>
    <mergeCell ref="D26:E27"/>
    <mergeCell ref="B13:C14"/>
    <mergeCell ref="D13:E14"/>
    <mergeCell ref="F13:G14"/>
    <mergeCell ref="H13:J14"/>
    <mergeCell ref="D28:E35"/>
    <mergeCell ref="D36:E37"/>
    <mergeCell ref="D42:E43"/>
    <mergeCell ref="D38:E39"/>
  </mergeCells>
  <pageMargins left="0.550694444444444" right="0.472222222222222"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2021-03-30T06:02:00Z</dcterms:created>
  <dcterms:modified xsi:type="dcterms:W3CDTF">2021-11-25T08:37:30Z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D8598B06CABB46C399577E99224F701E</vt:lpwstr>
  </property>
  <property fmtid="{D5CDD505-2E9C-101B-9397-08002B2CF9AE}" pid="3" name="KSOProductBuildVer">
    <vt:lpwstr>2052-11.1.0.9021</vt:lpwstr>
  </property>
</Properties>
</file>